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<sst xmlns="http://schemas.openxmlformats.org/spreadsheetml/2006/main" count="351" uniqueCount="175">
  <si>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</si>
  <si>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</si>
  <si>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</si>
  <si>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</si>
  <si>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</si>
  <si>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</si>
  <si>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</si>
  <si>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</si>
  <si>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</si>
  <si>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</si>
  <si>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</si>
  <si>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</si>
  <si>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</si>
  <si>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</si>
  <si>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</si>
  <si>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</si>
  <si>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</si>
  <si>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</si>
  <si>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</si>
  <si>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</si>
  <si>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</si>
  <si>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</si>
  <si>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</si>
  <si>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</si>
  <si>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</si>
  <si>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</si>
  <si>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</si>
  <si>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</si>
  <si>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</si>
  <si>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</si>
  <si>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</si>
  <si>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</si>
  <si>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</si>
  <si>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</si>
  <si>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</si>
  <si>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</si>
  <si>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</si>
  <si>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</si>
  <si>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</si>
  <si>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</si>
  <si>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</si>
  <si>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</si>
  <si>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</si>
  <si>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</si>
  <si>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</si>
  <si>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</si>
  <si>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</si>
  <si>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</si>
  <si>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</si>
  <si>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</si>
  <si>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</si>
  <si>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</si>
  <si>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</si>
  <si>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</si>
  <si>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</si>
  <si>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</si>
  <si>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</si>
  <si>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</si>
  <si>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</si>
  <si>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</si>
  <si>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</si>
  <si>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</si>
  <si>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</si>
  <si>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</si>
  <si>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</si>
  <si>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</si>
  <si>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</si>
  <si>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</si>
  <si>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</si>
  <si>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</si>
  <si>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</si>
  <si>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</si>
  <si>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</si>
  <si>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</si>
  <si>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</si>
  <si>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</si>
  <si>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</si>
  <si>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</si>
  <si>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</si>
  <si>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</si>
  <si>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</si>
  <si>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</si>
  <si>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</si>
  <si>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</si>
  <si>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</si>
  <si>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</si>
  <si>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</si>
  <si>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</si>
  <si>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</si>
  <si>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</si>
  <si>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</si>
  <si>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</si>
  <si>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</si>
  <si>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</si>
  <si>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</si>
  <si>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</si>
  <si>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</si>
  <si>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</si>
  <si>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</si>
  <si>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</si>
  <si>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</si>
  <si>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</si>
  <si>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</si>
  <si>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</si>
  <si>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</si>
  <si>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</si>
  <si>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</si>
  <si>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</si>
  <si>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</si>
  <si>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</si>
  <si>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</si>
  <si>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</si>
  <si>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</si>
  <si>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Melle</t>
  </si>
  <si>
    <t>Ammontare Complessivo dei Debiti e del Numero delle Imprese Creditrici - Elenco Fatture da Pagare Anno 2018</t>
  </si>
  <si>
    <t>21/12/2018</t>
  </si>
  <si>
    <t>452 PA</t>
  </si>
  <si>
    <t>18/12/2018</t>
  </si>
  <si>
    <t>Ft.vendita split payment</t>
  </si>
  <si>
    <t>SI</t>
  </si>
  <si>
    <t>Z4E2640A48</t>
  </si>
  <si>
    <t>20/12/2018</t>
  </si>
  <si>
    <t>BALSAMO PAOLO</t>
  </si>
  <si>
    <t>02675440040</t>
  </si>
  <si>
    <t/>
  </si>
  <si>
    <t>SERVIZIO FINANZIARIO - TRIBUTI - ECONOMATO - - STATISTICA -</t>
  </si>
  <si>
    <t>17/01/2019</t>
  </si>
  <si>
    <t>19/12/2018</t>
  </si>
  <si>
    <t>FEL/1598</t>
  </si>
  <si>
    <t>FATTURA  ELETTRONICA</t>
  </si>
  <si>
    <t>CONSORZIO SERVIZI ECOLOGIA ED AMBIENTE C.S.E.A.</t>
  </si>
  <si>
    <t>02787760046</t>
  </si>
  <si>
    <t>94010350042</t>
  </si>
  <si>
    <t>18/01/2019</t>
  </si>
  <si>
    <t>FATTPA 6_18</t>
  </si>
  <si>
    <t>16/12/2018</t>
  </si>
  <si>
    <t>Lavori di demolizione di fabbricato pericolante ed asporto pietre</t>
  </si>
  <si>
    <t>ZE625309C5</t>
  </si>
  <si>
    <t>17/12/2018</t>
  </si>
  <si>
    <t>COSMELLO IVAN FRANCESCO</t>
  </si>
  <si>
    <t>02962310047</t>
  </si>
  <si>
    <t>CSMVFR75A21H727E</t>
  </si>
  <si>
    <t>SERVIZIO TECNICO - URBANISTICA - EDILIZIA  E TERRITORIO - LA</t>
  </si>
  <si>
    <t>15/01/2019</t>
  </si>
  <si>
    <t>107 PAE</t>
  </si>
  <si>
    <t>Fattura Cliente</t>
  </si>
  <si>
    <t>ZD9B672BE</t>
  </si>
  <si>
    <t>COSTRADE S.R.L.</t>
  </si>
  <si>
    <t>00623590049</t>
  </si>
  <si>
    <t>108 PAE</t>
  </si>
  <si>
    <t>Z7B254F0A8</t>
  </si>
  <si>
    <t>6180203256</t>
  </si>
  <si>
    <t>10/12/2018</t>
  </si>
  <si>
    <t>IT001E00521635 NOVEMBRE_2018 IMPIANTI SPORTIVI VIA_APRICO_SNC_12020_MELLE</t>
  </si>
  <si>
    <t>ZEB212EE12</t>
  </si>
  <si>
    <t>13/12/2018</t>
  </si>
  <si>
    <t>Nova AEG S.p.A.</t>
  </si>
  <si>
    <t>02616630022</t>
  </si>
  <si>
    <t>10/01/2019</t>
  </si>
  <si>
    <t>11/12/2018</t>
  </si>
  <si>
    <t>FATTPA 17_18</t>
  </si>
  <si>
    <t>IMPEGNO DI SPESA PER LAVORI DI ALLARGAMENTO STRADA VIA CROSA [Ex.Imp. 2017/258] (Somma Impegnate nell'Esercizio 2017 da riscrivere nell'Esercizio 2018)</t>
  </si>
  <si>
    <t>Z822176D46</t>
  </si>
  <si>
    <t>ROCA PLINA SOC. AGR. COOP.</t>
  </si>
  <si>
    <t>02929170047</t>
  </si>
  <si>
    <t>27/04/2012</t>
  </si>
  <si>
    <t>22</t>
  </si>
  <si>
    <t>31/03/2012</t>
  </si>
  <si>
    <t>FATTURA N. 22 DEL 31/03/2012 ROSSO SERVIZI PER INSABBIATURA STRADE COM.LI STAGIONE INVERNALE 2011/2012</t>
  </si>
  <si>
    <t>NO</t>
  </si>
  <si>
    <t>ROSSO SERVIZI DI ROSSO ALESSIA</t>
  </si>
  <si>
    <t>03072080041</t>
  </si>
  <si>
    <t>RSSLSS69S64D205V</t>
  </si>
  <si>
    <t>27/05/2012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</si>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</sst>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7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(G20)</f>
        <v>18335.239999999998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(AC20)</f>
        <v>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316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229.03</v>
      </c>
      <c r="H11" s="112">
        <v>41.3</v>
      </c>
      <c r="I11" s="143" t="s">
        <v>119</v>
      </c>
      <c r="J11" s="112">
        <f>IF(I11="SI",G11-H11,G11)</f>
        <v>187.73000000000002</v>
      </c>
      <c r="K11" s="298" t="s">
        <v>120</v>
      </c>
      <c r="L11" s="108">
        <v>2018</v>
      </c>
      <c r="M11" s="108">
        <v>3030</v>
      </c>
      <c r="N11" s="109" t="s">
        <v>121</v>
      </c>
      <c r="O11" s="111" t="s">
        <v>122</v>
      </c>
      <c r="P11" s="109" t="s">
        <v>123</v>
      </c>
      <c r="Q11" s="109" t="s">
        <v>124</v>
      </c>
      <c r="R11" s="108">
        <v>2</v>
      </c>
      <c r="S11" s="111" t="s">
        <v>125</v>
      </c>
      <c r="T11" s="108">
        <v>1010203</v>
      </c>
      <c r="U11" s="108">
        <v>140</v>
      </c>
      <c r="V11" s="108">
        <v>70</v>
      </c>
      <c r="W11" s="108">
        <v>1</v>
      </c>
      <c r="X11" s="113">
        <v>2018</v>
      </c>
      <c r="Y11" s="113">
        <v>227</v>
      </c>
      <c r="Z11" s="113">
        <v>0</v>
      </c>
      <c r="AA11" s="114" t="s">
        <v>124</v>
      </c>
      <c r="AB11" s="109" t="s">
        <v>126</v>
      </c>
      <c r="AC11" s="107">
        <f>IF(O11=O10,0,1)</f>
        <v>1</v>
      </c>
    </row>
    <row r="12" spans="1:29" ht="15">
      <c r="A12" s="108">
        <v>2018</v>
      </c>
      <c r="B12" s="108">
        <v>313</v>
      </c>
      <c r="C12" s="109" t="s">
        <v>127</v>
      </c>
      <c r="D12" s="297" t="s">
        <v>128</v>
      </c>
      <c r="E12" s="109" t="s">
        <v>117</v>
      </c>
      <c r="F12" s="111" t="s">
        <v>129</v>
      </c>
      <c r="G12" s="112">
        <v>1009.47</v>
      </c>
      <c r="H12" s="112">
        <v>91.77</v>
      </c>
      <c r="I12" s="143" t="s">
        <v>119</v>
      </c>
      <c r="J12" s="112">
        <f>IF(I12="SI",G12-H12,G12)</f>
        <v>917.7</v>
      </c>
      <c r="K12" s="298" t="s">
        <v>124</v>
      </c>
      <c r="L12" s="108">
        <v>2018</v>
      </c>
      <c r="M12" s="108">
        <v>3013</v>
      </c>
      <c r="N12" s="109" t="s">
        <v>117</v>
      </c>
      <c r="O12" s="111" t="s">
        <v>130</v>
      </c>
      <c r="P12" s="109" t="s">
        <v>131</v>
      </c>
      <c r="Q12" s="109" t="s">
        <v>132</v>
      </c>
      <c r="R12" s="108">
        <v>2</v>
      </c>
      <c r="S12" s="111" t="s">
        <v>125</v>
      </c>
      <c r="T12" s="108">
        <v>1090503</v>
      </c>
      <c r="U12" s="108">
        <v>3550</v>
      </c>
      <c r="V12" s="108">
        <v>465</v>
      </c>
      <c r="W12" s="108">
        <v>99</v>
      </c>
      <c r="X12" s="113">
        <v>2018</v>
      </c>
      <c r="Y12" s="113">
        <v>2</v>
      </c>
      <c r="Z12" s="113">
        <v>0</v>
      </c>
      <c r="AA12" s="114" t="s">
        <v>124</v>
      </c>
      <c r="AB12" s="109" t="s">
        <v>133</v>
      </c>
      <c r="AC12" s="107">
        <f>IF(O12=O11,0,1)</f>
        <v>1</v>
      </c>
    </row>
    <row r="13" spans="1:29" ht="15">
      <c r="A13" s="108">
        <v>2018</v>
      </c>
      <c r="B13" s="108">
        <v>315</v>
      </c>
      <c r="C13" s="109" t="s">
        <v>127</v>
      </c>
      <c r="D13" s="297" t="s">
        <v>134</v>
      </c>
      <c r="E13" s="109" t="s">
        <v>135</v>
      </c>
      <c r="F13" s="111" t="s">
        <v>136</v>
      </c>
      <c r="G13" s="112">
        <v>1586</v>
      </c>
      <c r="H13" s="112">
        <v>286</v>
      </c>
      <c r="I13" s="143" t="s">
        <v>119</v>
      </c>
      <c r="J13" s="112">
        <f>IF(I13="SI",G13-H13,G13)</f>
        <v>1300</v>
      </c>
      <c r="K13" s="298" t="s">
        <v>137</v>
      </c>
      <c r="L13" s="108">
        <v>2018</v>
      </c>
      <c r="M13" s="108">
        <v>2996</v>
      </c>
      <c r="N13" s="109" t="s">
        <v>138</v>
      </c>
      <c r="O13" s="111" t="s">
        <v>139</v>
      </c>
      <c r="P13" s="109" t="s">
        <v>140</v>
      </c>
      <c r="Q13" s="109" t="s">
        <v>141</v>
      </c>
      <c r="R13" s="108">
        <v>3</v>
      </c>
      <c r="S13" s="111" t="s">
        <v>142</v>
      </c>
      <c r="T13" s="108">
        <v>2010501</v>
      </c>
      <c r="U13" s="108">
        <v>6130</v>
      </c>
      <c r="V13" s="108">
        <v>690</v>
      </c>
      <c r="W13" s="108">
        <v>99</v>
      </c>
      <c r="X13" s="113">
        <v>2018</v>
      </c>
      <c r="Y13" s="113">
        <v>198</v>
      </c>
      <c r="Z13" s="113">
        <v>0</v>
      </c>
      <c r="AA13" s="114" t="s">
        <v>124</v>
      </c>
      <c r="AB13" s="109" t="s">
        <v>143</v>
      </c>
      <c r="AC13" s="107">
        <f>IF(O13=O12,0,1)</f>
        <v>1</v>
      </c>
    </row>
    <row r="14" spans="1:29" ht="15">
      <c r="A14" s="108">
        <v>2018</v>
      </c>
      <c r="B14" s="108">
        <v>311</v>
      </c>
      <c r="C14" s="109" t="s">
        <v>127</v>
      </c>
      <c r="D14" s="297" t="s">
        <v>144</v>
      </c>
      <c r="E14" s="109" t="s">
        <v>117</v>
      </c>
      <c r="F14" s="111" t="s">
        <v>145</v>
      </c>
      <c r="G14" s="112">
        <v>1366.4</v>
      </c>
      <c r="H14" s="112">
        <v>246.4</v>
      </c>
      <c r="I14" s="143" t="s">
        <v>119</v>
      </c>
      <c r="J14" s="112">
        <f>IF(I14="SI",G14-H14,G14)</f>
        <v>1120</v>
      </c>
      <c r="K14" s="298" t="s">
        <v>146</v>
      </c>
      <c r="L14" s="108">
        <v>2018</v>
      </c>
      <c r="M14" s="108">
        <v>3011</v>
      </c>
      <c r="N14" s="109" t="s">
        <v>117</v>
      </c>
      <c r="O14" s="111" t="s">
        <v>147</v>
      </c>
      <c r="P14" s="109" t="s">
        <v>148</v>
      </c>
      <c r="Q14" s="109" t="s">
        <v>124</v>
      </c>
      <c r="R14" s="108">
        <v>3</v>
      </c>
      <c r="S14" s="111" t="s">
        <v>142</v>
      </c>
      <c r="T14" s="108">
        <v>2100501</v>
      </c>
      <c r="U14" s="108">
        <v>9530</v>
      </c>
      <c r="V14" s="108">
        <v>712</v>
      </c>
      <c r="W14" s="108">
        <v>99</v>
      </c>
      <c r="X14" s="113">
        <v>2018</v>
      </c>
      <c r="Y14" s="113">
        <v>86</v>
      </c>
      <c r="Z14" s="113">
        <v>0</v>
      </c>
      <c r="AA14" s="114" t="s">
        <v>127</v>
      </c>
      <c r="AB14" s="109" t="s">
        <v>117</v>
      </c>
      <c r="AC14" s="107">
        <f>IF(O14=O13,0,1)</f>
        <v>1</v>
      </c>
    </row>
    <row r="15" spans="1:29" ht="15">
      <c r="A15" s="108">
        <v>2018</v>
      </c>
      <c r="B15" s="108">
        <v>312</v>
      </c>
      <c r="C15" s="109" t="s">
        <v>127</v>
      </c>
      <c r="D15" s="297" t="s">
        <v>149</v>
      </c>
      <c r="E15" s="109" t="s">
        <v>117</v>
      </c>
      <c r="F15" s="111" t="s">
        <v>145</v>
      </c>
      <c r="G15" s="112">
        <v>5490</v>
      </c>
      <c r="H15" s="112">
        <v>990</v>
      </c>
      <c r="I15" s="143" t="s">
        <v>119</v>
      </c>
      <c r="J15" s="112">
        <f>IF(I15="SI",G15-H15,G15)</f>
        <v>4500</v>
      </c>
      <c r="K15" s="298" t="s">
        <v>150</v>
      </c>
      <c r="L15" s="108">
        <v>2018</v>
      </c>
      <c r="M15" s="108">
        <v>3012</v>
      </c>
      <c r="N15" s="109" t="s">
        <v>117</v>
      </c>
      <c r="O15" s="111" t="s">
        <v>147</v>
      </c>
      <c r="P15" s="109" t="s">
        <v>148</v>
      </c>
      <c r="Q15" s="109" t="s">
        <v>124</v>
      </c>
      <c r="R15" s="108">
        <v>3</v>
      </c>
      <c r="S15" s="111" t="s">
        <v>142</v>
      </c>
      <c r="T15" s="108">
        <v>2100501</v>
      </c>
      <c r="U15" s="108">
        <v>9530</v>
      </c>
      <c r="V15" s="108">
        <v>712</v>
      </c>
      <c r="W15" s="108">
        <v>99</v>
      </c>
      <c r="X15" s="113">
        <v>2018</v>
      </c>
      <c r="Y15" s="113">
        <v>200</v>
      </c>
      <c r="Z15" s="113">
        <v>0</v>
      </c>
      <c r="AA15" s="114" t="s">
        <v>124</v>
      </c>
      <c r="AB15" s="109" t="s">
        <v>117</v>
      </c>
      <c r="AC15" s="107">
        <f>IF(O15=O14,0,1)</f>
        <v>0</v>
      </c>
    </row>
    <row r="16" spans="1:29" ht="15">
      <c r="A16" s="108">
        <v>2018</v>
      </c>
      <c r="B16" s="108">
        <v>304</v>
      </c>
      <c r="C16" s="109" t="s">
        <v>127</v>
      </c>
      <c r="D16" s="297" t="s">
        <v>151</v>
      </c>
      <c r="E16" s="109" t="s">
        <v>152</v>
      </c>
      <c r="F16" s="111" t="s">
        <v>153</v>
      </c>
      <c r="G16" s="112">
        <v>159.91</v>
      </c>
      <c r="H16" s="112">
        <v>28.84</v>
      </c>
      <c r="I16" s="143" t="s">
        <v>119</v>
      </c>
      <c r="J16" s="112">
        <f>IF(I16="SI",G16-H16,G16)</f>
        <v>131.07</v>
      </c>
      <c r="K16" s="298" t="s">
        <v>154</v>
      </c>
      <c r="L16" s="108">
        <v>2018</v>
      </c>
      <c r="M16" s="108">
        <v>2966</v>
      </c>
      <c r="N16" s="109" t="s">
        <v>155</v>
      </c>
      <c r="O16" s="111" t="s">
        <v>156</v>
      </c>
      <c r="P16" s="109" t="s">
        <v>157</v>
      </c>
      <c r="Q16" s="109" t="s">
        <v>157</v>
      </c>
      <c r="R16" s="108">
        <v>3</v>
      </c>
      <c r="S16" s="111" t="s">
        <v>142</v>
      </c>
      <c r="T16" s="108">
        <v>1060203</v>
      </c>
      <c r="U16" s="108">
        <v>2340</v>
      </c>
      <c r="V16" s="108">
        <v>481</v>
      </c>
      <c r="W16" s="108">
        <v>99</v>
      </c>
      <c r="X16" s="113">
        <v>2018</v>
      </c>
      <c r="Y16" s="113">
        <v>209</v>
      </c>
      <c r="Z16" s="113">
        <v>0</v>
      </c>
      <c r="AA16" s="114" t="s">
        <v>127</v>
      </c>
      <c r="AB16" s="109" t="s">
        <v>158</v>
      </c>
      <c r="AC16" s="107">
        <f>IF(O16=O15,0,1)</f>
        <v>1</v>
      </c>
    </row>
    <row r="17" spans="1:29" ht="15">
      <c r="A17" s="108">
        <v>2018</v>
      </c>
      <c r="B17" s="108">
        <v>302</v>
      </c>
      <c r="C17" s="109" t="s">
        <v>159</v>
      </c>
      <c r="D17" s="297" t="s">
        <v>160</v>
      </c>
      <c r="E17" s="109" t="s">
        <v>152</v>
      </c>
      <c r="F17" s="111" t="s">
        <v>161</v>
      </c>
      <c r="G17" s="112">
        <v>5490</v>
      </c>
      <c r="H17" s="112">
        <v>990</v>
      </c>
      <c r="I17" s="143" t="s">
        <v>119</v>
      </c>
      <c r="J17" s="112">
        <f>IF(I17="SI",G17-H17,G17)</f>
        <v>4500</v>
      </c>
      <c r="K17" s="298" t="s">
        <v>162</v>
      </c>
      <c r="L17" s="108">
        <v>2018</v>
      </c>
      <c r="M17" s="108">
        <v>2939</v>
      </c>
      <c r="N17" s="109" t="s">
        <v>159</v>
      </c>
      <c r="O17" s="111" t="s">
        <v>163</v>
      </c>
      <c r="P17" s="109" t="s">
        <v>164</v>
      </c>
      <c r="Q17" s="109" t="s">
        <v>124</v>
      </c>
      <c r="R17" s="108">
        <v>3</v>
      </c>
      <c r="S17" s="111" t="s">
        <v>142</v>
      </c>
      <c r="T17" s="108">
        <v>2080101</v>
      </c>
      <c r="U17" s="108">
        <v>8230</v>
      </c>
      <c r="V17" s="108">
        <v>786</v>
      </c>
      <c r="W17" s="108">
        <v>3</v>
      </c>
      <c r="X17" s="113">
        <v>2018</v>
      </c>
      <c r="Y17" s="113">
        <v>100</v>
      </c>
      <c r="Z17" s="113">
        <v>0</v>
      </c>
      <c r="AA17" s="114" t="s">
        <v>124</v>
      </c>
      <c r="AB17" s="109" t="s">
        <v>152</v>
      </c>
      <c r="AC17" s="107">
        <f>IF(O17=O16,0,1)</f>
        <v>1</v>
      </c>
    </row>
    <row r="18" spans="1:29" ht="15">
      <c r="A18" s="108">
        <v>2012</v>
      </c>
      <c r="B18" s="108">
        <v>93</v>
      </c>
      <c r="C18" s="109" t="s">
        <v>165</v>
      </c>
      <c r="D18" s="297" t="s">
        <v>166</v>
      </c>
      <c r="E18" s="109" t="s">
        <v>167</v>
      </c>
      <c r="F18" s="111" t="s">
        <v>168</v>
      </c>
      <c r="G18" s="112">
        <v>3004.43</v>
      </c>
      <c r="H18" s="112">
        <v>521.43</v>
      </c>
      <c r="I18" s="143" t="s">
        <v>169</v>
      </c>
      <c r="J18" s="112">
        <f>IF(I18="SI",G18-H18,G18)</f>
        <v>3004.43</v>
      </c>
      <c r="K18" s="298" t="s">
        <v>124</v>
      </c>
      <c r="L18" s="108">
        <v>0</v>
      </c>
      <c r="M18" s="108">
        <v>0</v>
      </c>
      <c r="N18" s="109"/>
      <c r="O18" s="111" t="s">
        <v>170</v>
      </c>
      <c r="P18" s="109" t="s">
        <v>171</v>
      </c>
      <c r="Q18" s="109" t="s">
        <v>172</v>
      </c>
      <c r="R18" s="108">
        <v>3</v>
      </c>
      <c r="S18" s="111" t="s">
        <v>142</v>
      </c>
      <c r="T18" s="108">
        <v>1080103</v>
      </c>
      <c r="U18" s="108">
        <v>2780</v>
      </c>
      <c r="V18" s="108">
        <v>570</v>
      </c>
      <c r="W18" s="108">
        <v>99</v>
      </c>
      <c r="X18" s="113">
        <v>2012</v>
      </c>
      <c r="Y18" s="113">
        <v>59</v>
      </c>
      <c r="Z18" s="113">
        <v>0</v>
      </c>
      <c r="AA18" s="114" t="s">
        <v>124</v>
      </c>
      <c r="AB18" s="109" t="s">
        <v>173</v>
      </c>
      <c r="AC18" s="107">
        <f>IF(O18=O17,0,1)</f>
        <v>1</v>
      </c>
    </row>
    <row r="19" spans="1:28" ht="15">
      <c r="A19" s="108"/>
      <c r="B19" s="108"/>
      <c r="C19" s="109"/>
      <c r="D19" s="297"/>
      <c r="E19" s="109"/>
      <c r="F19" s="299"/>
      <c r="G19" s="300"/>
      <c r="H19" s="112"/>
      <c r="I19" s="143"/>
      <c r="J19" s="112"/>
      <c r="K19" s="298"/>
      <c r="L19" s="108"/>
      <c r="M19" s="108"/>
      <c r="N19" s="109"/>
      <c r="O19" s="111"/>
      <c r="P19" s="109"/>
      <c r="Q19" s="109"/>
      <c r="R19" s="108"/>
      <c r="S19" s="111"/>
      <c r="T19" s="108"/>
      <c r="U19" s="108"/>
      <c r="V19" s="108"/>
      <c r="W19" s="108"/>
      <c r="X19" s="113"/>
      <c r="Y19" s="113"/>
      <c r="Z19" s="113"/>
      <c r="AA19" s="114"/>
      <c r="AB19" s="109"/>
    </row>
    <row r="20" spans="1:29" ht="15">
      <c r="A20" s="108"/>
      <c r="B20" s="108"/>
      <c r="C20" s="109"/>
      <c r="D20" s="297"/>
      <c r="E20" s="109"/>
      <c r="F20" s="301" t="s">
        <v>174</v>
      </c>
      <c r="G20" s="302">
        <f>SUM(G11:G18)</f>
        <v>18335.239999999998</v>
      </c>
      <c r="H20" s="112"/>
      <c r="I20" s="143"/>
      <c r="J20" s="112"/>
      <c r="K20" s="298"/>
      <c r="L20" s="108"/>
      <c r="M20" s="108"/>
      <c r="N20" s="109"/>
      <c r="O20" s="111"/>
      <c r="P20" s="109"/>
      <c r="Q20" s="109"/>
      <c r="R20" s="108"/>
      <c r="S20" s="111"/>
      <c r="T20" s="108"/>
      <c r="U20" s="108"/>
      <c r="V20" s="108"/>
      <c r="W20" s="108"/>
      <c r="X20" s="113"/>
      <c r="Y20" s="113"/>
      <c r="Z20" s="113"/>
      <c r="AA20" s="114"/>
      <c r="AB20" s="109"/>
      <c r="AC20" s="107">
        <f>SUM(AC11:AC18)</f>
        <v>7</v>
      </c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8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2022-01-21T08:56:47Z</dcterms:modified>
  <cp:category/>
  <cp:version/>
  <cp:contentType/>
  <cp:contentStatus/>
</cp:coreProperties>
</file>